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56100SV006\share\■令和８年度\003　林道関係\001　県営関係\02　工事データ\R7\06_生実八重地線生実2工区\02　設計関係\01　当初\06_工事費内訳書\"/>
    </mc:Choice>
  </mc:AlternateContent>
  <xr:revisionPtr revIDLastSave="0" documentId="13_ncr:1_{480D50A6-D011-4DB2-8BF1-5DB4D2BF9DE7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59" l="1"/>
  <c r="G78" i="59"/>
  <c r="G75" i="59"/>
  <c r="G74" i="59"/>
  <c r="G73" i="59" s="1"/>
  <c r="G70" i="59"/>
  <c r="G69" i="59" s="1"/>
  <c r="G68" i="59" s="1"/>
  <c r="G60" i="59"/>
  <c r="G59" i="59" s="1"/>
  <c r="G50" i="59"/>
  <c r="G49" i="59" s="1"/>
  <c r="G44" i="59"/>
  <c r="G39" i="59"/>
  <c r="G34" i="59"/>
  <c r="G26" i="59"/>
  <c r="G25" i="59" s="1"/>
  <c r="G22" i="59"/>
  <c r="G18" i="59"/>
  <c r="G17" i="59" s="1"/>
  <c r="G48" i="59" l="1"/>
  <c r="G33" i="59"/>
  <c r="G16" i="59" s="1"/>
  <c r="G77" i="59"/>
  <c r="G15" i="59" l="1"/>
  <c r="G12" i="59" s="1"/>
  <c r="G10" i="59" s="1"/>
  <c r="G85" i="59" s="1"/>
  <c r="G86" i="59" s="1"/>
</calcChain>
</file>

<file path=xl/sharedStrings.xml><?xml version="1.0" encoding="utf-8"?>
<sst xmlns="http://schemas.openxmlformats.org/spreadsheetml/2006/main" count="167" uniqueCount="78">
  <si>
    <t>住　　　　所</t>
  </si>
  <si>
    <t>商号又は名称</t>
  </si>
  <si>
    <t>代 表 者 名</t>
  </si>
  <si>
    <t>工事費内訳書</t>
  </si>
  <si>
    <t>工 事 名</t>
  </si>
  <si>
    <t>Ｒ８徳林　林開（Ｒ７）生実八重地線生実２　上勝町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</si>
  <si>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</si>
  <si>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</si>
  <si>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</si>
  <si>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</si>
  <si>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</si>
  <si>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</si>
  <si>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</si>
  <si>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</si>
  <si>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</si>
  <si>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</si>
  <si>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_x000D_V=572m3</t>
  </si>
  <si>
    <t>土工
_x000D_本線</t>
  </si>
  <si>
    <t>切土　礫質土
_x000D_</t>
  </si>
  <si>
    <t>m3</t>
  </si>
  <si>
    <t>㎡</t>
  </si>
  <si>
    <t>捨土
_x000D_</t>
  </si>
  <si>
    <t>土工
_x000D_土場</t>
  </si>
  <si>
    <t>土羽工
_x000D_土場</t>
  </si>
  <si>
    <t>丸太筋工(皮剥無　先端加工有　2本筋工)
_x000D_</t>
  </si>
  <si>
    <t>ｍ</t>
  </si>
  <si>
    <t>丸太筋工(1段積)
_x000D_</t>
  </si>
  <si>
    <t>土場
_x000D_取合道整備</t>
  </si>
  <si>
    <t>盛土
_x000D_</t>
  </si>
  <si>
    <t>土羽工
_x000D_</t>
  </si>
  <si>
    <t>路面工
_x000D_A=454.0m2</t>
  </si>
  <si>
    <t>路面工
_x000D_本線</t>
  </si>
  <si>
    <t>コンクリート路面工
_x000D_</t>
  </si>
  <si>
    <t>コンクリート路面工(養生工)
_x000D_</t>
  </si>
  <si>
    <t>舗装止め丸太工(1段)
_x000D_</t>
  </si>
  <si>
    <t>溝形鋼
_x000D_厚6×幅65×高125mm,13.4kg/m</t>
  </si>
  <si>
    <t>kg</t>
  </si>
  <si>
    <t>路面工
_x000D_土場</t>
  </si>
  <si>
    <t>法面保護工
_x000D_A=294.3m2</t>
  </si>
  <si>
    <t>法面保護工
_x000D_</t>
  </si>
  <si>
    <t>仮設工
_x000D_</t>
  </si>
  <si>
    <t>落石防護柵工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</si>
  <si>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</si>
  <si>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</si>
  <si>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</si>
  <si>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</si>
  <si>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</si>
  <si>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</si>
  <si>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</si>
  <si>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</si>
  <si>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</si>
  <si>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地山掘削工（切取・オープンカット）
機械掘削,礫質土</t>
    <phoneticPr fontId="7"/>
  </si>
  <si>
    <t>掘削土積込
機械積込,礫質土</t>
    <phoneticPr fontId="7"/>
  </si>
  <si>
    <t>機械切土法面整形
礫質土</t>
    <phoneticPr fontId="7"/>
  </si>
  <si>
    <t>機械運搬
礫質土,L=0.8km</t>
    <phoneticPr fontId="7"/>
  </si>
  <si>
    <t>敷均し締固め
機械</t>
    <phoneticPr fontId="7"/>
  </si>
  <si>
    <t>押土
機械</t>
    <phoneticPr fontId="7"/>
  </si>
  <si>
    <t>盛土法面整形(削取り整形)
礫質土,機械使用</t>
    <phoneticPr fontId="7"/>
  </si>
  <si>
    <t>植生シート工</t>
    <phoneticPr fontId="7"/>
  </si>
  <si>
    <t>地山掘削工（切取・片切）
人力併用機械掘削,礫質土</t>
    <phoneticPr fontId="7"/>
  </si>
  <si>
    <t>機械盛土
路床</t>
    <phoneticPr fontId="7"/>
  </si>
  <si>
    <t>機械盛土
路体</t>
    <phoneticPr fontId="7"/>
  </si>
  <si>
    <t>機械運搬
礫質土,L=0.04km</t>
    <phoneticPr fontId="7"/>
  </si>
  <si>
    <t>機械運搬
礫質土,L=0.05km</t>
    <phoneticPr fontId="7"/>
  </si>
  <si>
    <t xml:space="preserve">コンクリート路面工(機械舗設)
厚さ15cm,W/C≦60%,18-8-40(普通)
</t>
    <phoneticPr fontId="7"/>
  </si>
  <si>
    <t xml:space="preserve">コンクリート路面工(溶接金網敷設)
φ6.0×150×150
</t>
    <phoneticPr fontId="7"/>
  </si>
  <si>
    <t>型枠
型枠,均しｺﾝｸﾘｰﾄ</t>
    <phoneticPr fontId="7"/>
  </si>
  <si>
    <t>目地板
瀝青繊維質目地板 t=10mm</t>
    <phoneticPr fontId="7"/>
  </si>
  <si>
    <t>不陸整正</t>
    <phoneticPr fontId="7"/>
  </si>
  <si>
    <t xml:space="preserve">コンクリート路面工(機械舗設)
厚さ15cm,W/C≦60%,18-8-40(普通)
</t>
    <phoneticPr fontId="7"/>
  </si>
  <si>
    <t xml:space="preserve">不陸整正
</t>
    <phoneticPr fontId="7"/>
  </si>
  <si>
    <t>簡易法枠工（枠内植生基材吹付)
H150mm,W350mm</t>
    <phoneticPr fontId="7"/>
  </si>
  <si>
    <t>植生マット工(ｱﾝｶｰ(φ9mm×200mm)仕様)亀甲金網ヤシ繊維植生マット(W=1.0mL=10m)</t>
    <phoneticPr fontId="7"/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</si>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</sst>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5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12" xfId="1" applyNumberFormat="1" applyFont="1" applyFill="1" applyBorder="1" applyAlignment="1">
      <alignment vertical="top" wrapText="1"/>
    </xf>
    <xf numFmtId="49" fontId="1" fillId="0" borderId="13" xfId="1" applyNumberFormat="1" applyFont="1" applyFill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7" xfId="1" applyNumberFormat="1" applyFont="1" applyFill="1" applyBorder="1" applyAlignment="1">
      <alignment vertical="top" wrapText="1"/>
    </xf>
    <xf numFmtId="49" fontId="1" fillId="0" borderId="8" xfId="1" applyNumberFormat="1" applyFont="1" applyFill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8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7"/>
      <c r="G3" s="3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7"/>
      <c r="G4" s="3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7"/>
      <c r="G5" s="3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8" t="s">
        <v>3</v>
      </c>
      <c r="B7" s="38"/>
      <c r="C7" s="38"/>
      <c r="D7" s="38"/>
      <c r="E7" s="38"/>
      <c r="F7" s="38"/>
      <c r="G7" s="38"/>
      <c r="H7" s="1"/>
      <c r="I7" s="1"/>
      <c r="J7" s="1"/>
    </row>
    <row r="8" spans="1:10" ht="11.25" customHeight="1" x14ac:dyDescent="0.15">
      <c r="A8" s="3" t="s">
        <v>4</v>
      </c>
      <c r="B8" s="33" t="s">
        <v>5</v>
      </c>
      <c r="C8" s="33"/>
      <c r="D8" s="33"/>
      <c r="E8" s="33"/>
      <c r="F8" s="33"/>
      <c r="G8" s="33"/>
      <c r="H8" s="1"/>
      <c r="I8" s="1"/>
      <c r="J8" s="1"/>
    </row>
    <row r="9" spans="1:10" ht="11.25" customHeight="1" x14ac:dyDescent="0.15">
      <c r="A9" s="34" t="s">
        <v>6</v>
      </c>
      <c r="B9" s="35"/>
      <c r="C9" s="35"/>
      <c r="D9" s="36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+G12+G77</f>
        <v>0</v>
      </c>
      <c r="H10" s="12"/>
      <c r="I10" s="13">
        <v>1</v>
      </c>
      <c r="J10" s="13"/>
    </row>
    <row r="11" spans="1:10" ht="42" customHeight="1" x14ac:dyDescent="0.15">
      <c r="A11" s="22"/>
      <c r="B11" s="39" t="s">
        <v>73</v>
      </c>
      <c r="C11" s="39"/>
      <c r="D11" s="40"/>
      <c r="E11" s="41" t="s">
        <v>13</v>
      </c>
      <c r="F11" s="42">
        <v>1</v>
      </c>
      <c r="G11" s="43"/>
      <c r="H11" s="44"/>
      <c r="I11" s="45"/>
      <c r="J11" s="45"/>
    </row>
    <row r="12" spans="1:10" ht="42" customHeight="1" x14ac:dyDescent="0.15">
      <c r="A12" s="25" t="s">
        <v>14</v>
      </c>
      <c r="B12" s="26"/>
      <c r="C12" s="26"/>
      <c r="D12" s="27"/>
      <c r="E12" s="9" t="s">
        <v>13</v>
      </c>
      <c r="F12" s="10">
        <v>1</v>
      </c>
      <c r="G12" s="11">
        <f>+G15</f>
        <v>0</v>
      </c>
      <c r="H12" s="12"/>
      <c r="I12" s="13">
        <v>2</v>
      </c>
      <c r="J12" s="13">
        <v>20</v>
      </c>
    </row>
    <row r="13" spans="1:10" ht="42" customHeight="1" x14ac:dyDescent="0.15">
      <c r="A13" s="22"/>
      <c r="B13" s="46" t="s">
        <v>74</v>
      </c>
      <c r="C13" s="46"/>
      <c r="D13" s="46"/>
      <c r="E13" s="41" t="s">
        <v>13</v>
      </c>
      <c r="F13" s="42">
        <v>1</v>
      </c>
      <c r="G13" s="43"/>
      <c r="H13" s="44"/>
      <c r="I13" s="47"/>
      <c r="J13" s="47"/>
    </row>
    <row r="14" spans="1:10" ht="42" customHeight="1" x14ac:dyDescent="0.15">
      <c r="A14" s="22"/>
      <c r="B14" s="46" t="s">
        <v>75</v>
      </c>
      <c r="C14" s="46"/>
      <c r="D14" s="46"/>
      <c r="E14" s="41" t="s">
        <v>13</v>
      </c>
      <c r="F14" s="42">
        <v>1</v>
      </c>
      <c r="G14" s="43"/>
      <c r="H14" s="44"/>
      <c r="I14" s="47"/>
      <c r="J14" s="47"/>
    </row>
    <row r="15" spans="1:10" ht="42" customHeight="1" x14ac:dyDescent="0.15">
      <c r="A15" s="25" t="s">
        <v>15</v>
      </c>
      <c r="B15" s="26"/>
      <c r="C15" s="26"/>
      <c r="D15" s="27"/>
      <c r="E15" s="9" t="s">
        <v>13</v>
      </c>
      <c r="F15" s="10">
        <v>1</v>
      </c>
      <c r="G15" s="11">
        <f>+G16+G48+G68+G73</f>
        <v>0</v>
      </c>
      <c r="H15" s="12"/>
      <c r="I15" s="13">
        <v>3</v>
      </c>
      <c r="J15" s="13">
        <v>1</v>
      </c>
    </row>
    <row r="16" spans="1:10" ht="42" customHeight="1" x14ac:dyDescent="0.15">
      <c r="A16" s="14"/>
      <c r="B16" s="26" t="s">
        <v>16</v>
      </c>
      <c r="C16" s="26"/>
      <c r="D16" s="27"/>
      <c r="E16" s="9" t="s">
        <v>13</v>
      </c>
      <c r="F16" s="10">
        <v>1</v>
      </c>
      <c r="G16" s="11">
        <f>+G17+G25+G33</f>
        <v>0</v>
      </c>
      <c r="H16" s="12"/>
      <c r="I16" s="13">
        <v>4</v>
      </c>
      <c r="J16" s="13">
        <v>2</v>
      </c>
    </row>
    <row r="17" spans="1:10" ht="42" customHeight="1" x14ac:dyDescent="0.15">
      <c r="A17" s="14"/>
      <c r="B17" s="15"/>
      <c r="C17" s="26" t="s">
        <v>17</v>
      </c>
      <c r="D17" s="27"/>
      <c r="E17" s="9" t="s">
        <v>13</v>
      </c>
      <c r="F17" s="10">
        <v>1</v>
      </c>
      <c r="G17" s="11">
        <f>+G18+G22</f>
        <v>0</v>
      </c>
      <c r="H17" s="12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9" t="s">
        <v>13</v>
      </c>
      <c r="F18" s="10">
        <v>1</v>
      </c>
      <c r="G18" s="11">
        <f>+G19+G20+G21</f>
        <v>0</v>
      </c>
      <c r="H18" s="12"/>
      <c r="I18" s="13">
        <v>6</v>
      </c>
      <c r="J18" s="13">
        <v>4</v>
      </c>
    </row>
    <row r="19" spans="1:10" ht="42" customHeight="1" x14ac:dyDescent="0.15">
      <c r="A19" s="14"/>
      <c r="B19" s="23"/>
      <c r="C19" s="23"/>
      <c r="D19" s="24" t="s">
        <v>51</v>
      </c>
      <c r="E19" s="9" t="s">
        <v>19</v>
      </c>
      <c r="F19" s="10">
        <v>340</v>
      </c>
      <c r="G19" s="17"/>
      <c r="H19" s="12"/>
      <c r="I19" s="13">
        <v>7</v>
      </c>
      <c r="J19" s="13">
        <v>4</v>
      </c>
    </row>
    <row r="20" spans="1:10" ht="42" customHeight="1" x14ac:dyDescent="0.15">
      <c r="A20" s="14"/>
      <c r="B20" s="23"/>
      <c r="C20" s="23"/>
      <c r="D20" s="24" t="s">
        <v>52</v>
      </c>
      <c r="E20" s="9" t="s">
        <v>19</v>
      </c>
      <c r="F20" s="10">
        <v>323</v>
      </c>
      <c r="G20" s="17"/>
      <c r="H20" s="12"/>
      <c r="I20" s="13">
        <v>8</v>
      </c>
      <c r="J20" s="13">
        <v>4</v>
      </c>
    </row>
    <row r="21" spans="1:10" ht="42" customHeight="1" x14ac:dyDescent="0.15">
      <c r="A21" s="14"/>
      <c r="B21" s="23"/>
      <c r="C21" s="23"/>
      <c r="D21" s="24" t="s">
        <v>53</v>
      </c>
      <c r="E21" s="9" t="s">
        <v>20</v>
      </c>
      <c r="F21" s="10">
        <v>358.5</v>
      </c>
      <c r="G21" s="17"/>
      <c r="H21" s="12"/>
      <c r="I21" s="13">
        <v>9</v>
      </c>
      <c r="J21" s="13">
        <v>4</v>
      </c>
    </row>
    <row r="22" spans="1:10" ht="42" customHeight="1" x14ac:dyDescent="0.15">
      <c r="A22" s="14"/>
      <c r="B22" s="23"/>
      <c r="C22" s="23"/>
      <c r="D22" s="24" t="s">
        <v>21</v>
      </c>
      <c r="E22" s="9" t="s">
        <v>13</v>
      </c>
      <c r="F22" s="10">
        <v>1</v>
      </c>
      <c r="G22" s="11">
        <f>+G23+G24</f>
        <v>0</v>
      </c>
      <c r="H22" s="12"/>
      <c r="I22" s="13">
        <v>10</v>
      </c>
      <c r="J22" s="13">
        <v>4</v>
      </c>
    </row>
    <row r="23" spans="1:10" ht="42" customHeight="1" x14ac:dyDescent="0.15">
      <c r="A23" s="14"/>
      <c r="B23" s="23"/>
      <c r="C23" s="23"/>
      <c r="D23" s="24" t="s">
        <v>54</v>
      </c>
      <c r="E23" s="9" t="s">
        <v>19</v>
      </c>
      <c r="F23" s="10">
        <v>323</v>
      </c>
      <c r="G23" s="17"/>
      <c r="H23" s="12"/>
      <c r="I23" s="13">
        <v>11</v>
      </c>
      <c r="J23" s="13">
        <v>4</v>
      </c>
    </row>
    <row r="24" spans="1:10" ht="42" customHeight="1" x14ac:dyDescent="0.15">
      <c r="A24" s="14"/>
      <c r="B24" s="23"/>
      <c r="C24" s="23"/>
      <c r="D24" s="24" t="s">
        <v>55</v>
      </c>
      <c r="E24" s="9" t="s">
        <v>19</v>
      </c>
      <c r="F24" s="10">
        <v>323</v>
      </c>
      <c r="G24" s="17"/>
      <c r="H24" s="12"/>
      <c r="I24" s="13">
        <v>12</v>
      </c>
      <c r="J24" s="13">
        <v>4</v>
      </c>
    </row>
    <row r="25" spans="1:10" ht="42" customHeight="1" x14ac:dyDescent="0.15">
      <c r="A25" s="14"/>
      <c r="B25" s="23"/>
      <c r="C25" s="28" t="s">
        <v>22</v>
      </c>
      <c r="D25" s="29"/>
      <c r="E25" s="9" t="s">
        <v>13</v>
      </c>
      <c r="F25" s="10">
        <v>1</v>
      </c>
      <c r="G25" s="11">
        <f>+G26</f>
        <v>0</v>
      </c>
      <c r="H25" s="12"/>
      <c r="I25" s="13">
        <v>13</v>
      </c>
      <c r="J25" s="13">
        <v>3</v>
      </c>
    </row>
    <row r="26" spans="1:10" ht="42" customHeight="1" x14ac:dyDescent="0.15">
      <c r="A26" s="14"/>
      <c r="B26" s="23"/>
      <c r="C26" s="23"/>
      <c r="D26" s="24" t="s">
        <v>23</v>
      </c>
      <c r="E26" s="9" t="s">
        <v>13</v>
      </c>
      <c r="F26" s="10">
        <v>1</v>
      </c>
      <c r="G26" s="11">
        <f>+G27+G28+G29+G30+G31+G32</f>
        <v>0</v>
      </c>
      <c r="H26" s="12"/>
      <c r="I26" s="13">
        <v>14</v>
      </c>
      <c r="J26" s="13">
        <v>4</v>
      </c>
    </row>
    <row r="27" spans="1:10" ht="42" customHeight="1" x14ac:dyDescent="0.15">
      <c r="A27" s="14"/>
      <c r="B27" s="23"/>
      <c r="C27" s="23"/>
      <c r="D27" s="24" t="s">
        <v>56</v>
      </c>
      <c r="E27" s="9" t="s">
        <v>19</v>
      </c>
      <c r="F27" s="10">
        <v>375</v>
      </c>
      <c r="G27" s="17"/>
      <c r="H27" s="12"/>
      <c r="I27" s="13">
        <v>15</v>
      </c>
      <c r="J27" s="13">
        <v>4</v>
      </c>
    </row>
    <row r="28" spans="1:10" ht="42" customHeight="1" x14ac:dyDescent="0.15">
      <c r="A28" s="14"/>
      <c r="B28" s="23"/>
      <c r="C28" s="23"/>
      <c r="D28" s="24" t="s">
        <v>55</v>
      </c>
      <c r="E28" s="9" t="s">
        <v>19</v>
      </c>
      <c r="F28" s="10">
        <v>375</v>
      </c>
      <c r="G28" s="17"/>
      <c r="H28" s="12"/>
      <c r="I28" s="13">
        <v>16</v>
      </c>
      <c r="J28" s="13">
        <v>4</v>
      </c>
    </row>
    <row r="29" spans="1:10" ht="42" customHeight="1" x14ac:dyDescent="0.15">
      <c r="A29" s="14"/>
      <c r="B29" s="23"/>
      <c r="C29" s="23"/>
      <c r="D29" s="24" t="s">
        <v>57</v>
      </c>
      <c r="E29" s="9" t="s">
        <v>20</v>
      </c>
      <c r="F29" s="10">
        <v>398.2</v>
      </c>
      <c r="G29" s="17"/>
      <c r="H29" s="12"/>
      <c r="I29" s="13">
        <v>17</v>
      </c>
      <c r="J29" s="13">
        <v>4</v>
      </c>
    </row>
    <row r="30" spans="1:10" ht="42" customHeight="1" x14ac:dyDescent="0.15">
      <c r="A30" s="14"/>
      <c r="B30" s="23"/>
      <c r="C30" s="23"/>
      <c r="D30" s="24" t="s">
        <v>58</v>
      </c>
      <c r="E30" s="9" t="s">
        <v>20</v>
      </c>
      <c r="F30" s="10">
        <v>41.2</v>
      </c>
      <c r="G30" s="17"/>
      <c r="H30" s="12"/>
      <c r="I30" s="13">
        <v>18</v>
      </c>
      <c r="J30" s="13">
        <v>4</v>
      </c>
    </row>
    <row r="31" spans="1:10" ht="42" customHeight="1" x14ac:dyDescent="0.15">
      <c r="A31" s="14"/>
      <c r="B31" s="23"/>
      <c r="C31" s="23"/>
      <c r="D31" s="24" t="s">
        <v>24</v>
      </c>
      <c r="E31" s="9" t="s">
        <v>25</v>
      </c>
      <c r="F31" s="10">
        <v>69.7</v>
      </c>
      <c r="G31" s="17"/>
      <c r="H31" s="12"/>
      <c r="I31" s="13">
        <v>19</v>
      </c>
      <c r="J31" s="13">
        <v>4</v>
      </c>
    </row>
    <row r="32" spans="1:10" ht="42" customHeight="1" x14ac:dyDescent="0.15">
      <c r="A32" s="14"/>
      <c r="B32" s="23"/>
      <c r="C32" s="23"/>
      <c r="D32" s="24" t="s">
        <v>26</v>
      </c>
      <c r="E32" s="9" t="s">
        <v>25</v>
      </c>
      <c r="F32" s="10">
        <v>64.400000000000006</v>
      </c>
      <c r="G32" s="17"/>
      <c r="H32" s="12"/>
      <c r="I32" s="13">
        <v>20</v>
      </c>
      <c r="J32" s="13">
        <v>4</v>
      </c>
    </row>
    <row r="33" spans="1:10" ht="42" customHeight="1" x14ac:dyDescent="0.15">
      <c r="A33" s="14"/>
      <c r="B33" s="23"/>
      <c r="C33" s="28" t="s">
        <v>27</v>
      </c>
      <c r="D33" s="29"/>
      <c r="E33" s="9" t="s">
        <v>13</v>
      </c>
      <c r="F33" s="10">
        <v>1</v>
      </c>
      <c r="G33" s="11">
        <f>+G34+G39+G44</f>
        <v>0</v>
      </c>
      <c r="H33" s="12"/>
      <c r="I33" s="13">
        <v>21</v>
      </c>
      <c r="J33" s="13">
        <v>3</v>
      </c>
    </row>
    <row r="34" spans="1:10" ht="42" customHeight="1" x14ac:dyDescent="0.15">
      <c r="A34" s="14"/>
      <c r="B34" s="23"/>
      <c r="C34" s="23"/>
      <c r="D34" s="24" t="s">
        <v>18</v>
      </c>
      <c r="E34" s="9" t="s">
        <v>13</v>
      </c>
      <c r="F34" s="10">
        <v>1</v>
      </c>
      <c r="G34" s="11">
        <f>+G35+G36+G37+G38</f>
        <v>0</v>
      </c>
      <c r="H34" s="12"/>
      <c r="I34" s="13">
        <v>22</v>
      </c>
      <c r="J34" s="13">
        <v>4</v>
      </c>
    </row>
    <row r="35" spans="1:10" ht="42" customHeight="1" x14ac:dyDescent="0.15">
      <c r="A35" s="14"/>
      <c r="B35" s="23"/>
      <c r="C35" s="23"/>
      <c r="D35" s="24" t="s">
        <v>59</v>
      </c>
      <c r="E35" s="9" t="s">
        <v>19</v>
      </c>
      <c r="F35" s="10">
        <v>79</v>
      </c>
      <c r="G35" s="17"/>
      <c r="H35" s="12"/>
      <c r="I35" s="13">
        <v>23</v>
      </c>
      <c r="J35" s="13">
        <v>4</v>
      </c>
    </row>
    <row r="36" spans="1:10" ht="42" customHeight="1" x14ac:dyDescent="0.15">
      <c r="A36" s="14"/>
      <c r="B36" s="23"/>
      <c r="C36" s="23"/>
      <c r="D36" s="24" t="s">
        <v>51</v>
      </c>
      <c r="E36" s="9" t="s">
        <v>19</v>
      </c>
      <c r="F36" s="10">
        <v>153</v>
      </c>
      <c r="G36" s="17"/>
      <c r="H36" s="12"/>
      <c r="I36" s="13">
        <v>24</v>
      </c>
      <c r="J36" s="13">
        <v>4</v>
      </c>
    </row>
    <row r="37" spans="1:10" ht="42" customHeight="1" x14ac:dyDescent="0.15">
      <c r="A37" s="14"/>
      <c r="B37" s="23"/>
      <c r="C37" s="23"/>
      <c r="D37" s="24" t="s">
        <v>52</v>
      </c>
      <c r="E37" s="9" t="s">
        <v>19</v>
      </c>
      <c r="F37" s="10">
        <v>108</v>
      </c>
      <c r="G37" s="17"/>
      <c r="H37" s="12"/>
      <c r="I37" s="13">
        <v>25</v>
      </c>
      <c r="J37" s="13">
        <v>4</v>
      </c>
    </row>
    <row r="38" spans="1:10" ht="42" customHeight="1" x14ac:dyDescent="0.15">
      <c r="A38" s="14"/>
      <c r="B38" s="23"/>
      <c r="C38" s="23"/>
      <c r="D38" s="24" t="s">
        <v>53</v>
      </c>
      <c r="E38" s="9" t="s">
        <v>20</v>
      </c>
      <c r="F38" s="10">
        <v>85.7</v>
      </c>
      <c r="G38" s="17"/>
      <c r="H38" s="12"/>
      <c r="I38" s="13">
        <v>26</v>
      </c>
      <c r="J38" s="13">
        <v>4</v>
      </c>
    </row>
    <row r="39" spans="1:10" ht="42" customHeight="1" x14ac:dyDescent="0.15">
      <c r="A39" s="14"/>
      <c r="B39" s="23"/>
      <c r="C39" s="23"/>
      <c r="D39" s="24" t="s">
        <v>28</v>
      </c>
      <c r="E39" s="9" t="s">
        <v>13</v>
      </c>
      <c r="F39" s="10">
        <v>1</v>
      </c>
      <c r="G39" s="11">
        <f>+G40+G41+G42+G43</f>
        <v>0</v>
      </c>
      <c r="H39" s="12"/>
      <c r="I39" s="13">
        <v>27</v>
      </c>
      <c r="J39" s="13">
        <v>4</v>
      </c>
    </row>
    <row r="40" spans="1:10" ht="42" customHeight="1" x14ac:dyDescent="0.15">
      <c r="A40" s="14"/>
      <c r="B40" s="23"/>
      <c r="C40" s="23"/>
      <c r="D40" s="24" t="s">
        <v>60</v>
      </c>
      <c r="E40" s="9" t="s">
        <v>19</v>
      </c>
      <c r="F40" s="10">
        <v>67</v>
      </c>
      <c r="G40" s="17"/>
      <c r="H40" s="12"/>
      <c r="I40" s="13">
        <v>28</v>
      </c>
      <c r="J40" s="13">
        <v>4</v>
      </c>
    </row>
    <row r="41" spans="1:10" ht="42" customHeight="1" x14ac:dyDescent="0.15">
      <c r="A41" s="14"/>
      <c r="B41" s="23"/>
      <c r="C41" s="23"/>
      <c r="D41" s="24" t="s">
        <v>61</v>
      </c>
      <c r="E41" s="9" t="s">
        <v>19</v>
      </c>
      <c r="F41" s="10">
        <v>217</v>
      </c>
      <c r="G41" s="17"/>
      <c r="H41" s="12"/>
      <c r="I41" s="13">
        <v>29</v>
      </c>
      <c r="J41" s="13">
        <v>4</v>
      </c>
    </row>
    <row r="42" spans="1:10" ht="42" customHeight="1" x14ac:dyDescent="0.15">
      <c r="A42" s="14"/>
      <c r="B42" s="23"/>
      <c r="C42" s="23"/>
      <c r="D42" s="24" t="s">
        <v>62</v>
      </c>
      <c r="E42" s="9" t="s">
        <v>19</v>
      </c>
      <c r="F42" s="10">
        <v>108</v>
      </c>
      <c r="G42" s="17"/>
      <c r="H42" s="12"/>
      <c r="I42" s="13">
        <v>30</v>
      </c>
      <c r="J42" s="13">
        <v>4</v>
      </c>
    </row>
    <row r="43" spans="1:10" ht="42" customHeight="1" x14ac:dyDescent="0.15">
      <c r="A43" s="14"/>
      <c r="B43" s="23"/>
      <c r="C43" s="23"/>
      <c r="D43" s="24" t="s">
        <v>63</v>
      </c>
      <c r="E43" s="9" t="s">
        <v>19</v>
      </c>
      <c r="F43" s="10">
        <v>63</v>
      </c>
      <c r="G43" s="17"/>
      <c r="H43" s="12"/>
      <c r="I43" s="13">
        <v>31</v>
      </c>
      <c r="J43" s="13">
        <v>4</v>
      </c>
    </row>
    <row r="44" spans="1:10" ht="42" customHeight="1" x14ac:dyDescent="0.15">
      <c r="A44" s="14"/>
      <c r="B44" s="23"/>
      <c r="C44" s="23"/>
      <c r="D44" s="24" t="s">
        <v>29</v>
      </c>
      <c r="E44" s="9" t="s">
        <v>13</v>
      </c>
      <c r="F44" s="10">
        <v>1</v>
      </c>
      <c r="G44" s="11">
        <f>+G45+G46+G47</f>
        <v>0</v>
      </c>
      <c r="H44" s="12"/>
      <c r="I44" s="13">
        <v>32</v>
      </c>
      <c r="J44" s="13">
        <v>4</v>
      </c>
    </row>
    <row r="45" spans="1:10" ht="42" customHeight="1" x14ac:dyDescent="0.15">
      <c r="A45" s="14"/>
      <c r="B45" s="23"/>
      <c r="C45" s="23"/>
      <c r="D45" s="24" t="s">
        <v>57</v>
      </c>
      <c r="E45" s="9" t="s">
        <v>20</v>
      </c>
      <c r="F45" s="10">
        <v>108.7</v>
      </c>
      <c r="G45" s="17"/>
      <c r="H45" s="12"/>
      <c r="I45" s="13">
        <v>33</v>
      </c>
      <c r="J45" s="13">
        <v>4</v>
      </c>
    </row>
    <row r="46" spans="1:10" ht="42" customHeight="1" x14ac:dyDescent="0.15">
      <c r="A46" s="14"/>
      <c r="B46" s="23"/>
      <c r="C46" s="23"/>
      <c r="D46" s="24" t="s">
        <v>58</v>
      </c>
      <c r="E46" s="9" t="s">
        <v>20</v>
      </c>
      <c r="F46" s="10">
        <v>108.7</v>
      </c>
      <c r="G46" s="17"/>
      <c r="H46" s="12"/>
      <c r="I46" s="13">
        <v>34</v>
      </c>
      <c r="J46" s="13">
        <v>4</v>
      </c>
    </row>
    <row r="47" spans="1:10" ht="42" customHeight="1" x14ac:dyDescent="0.15">
      <c r="A47" s="14"/>
      <c r="B47" s="23"/>
      <c r="C47" s="23"/>
      <c r="D47" s="24" t="s">
        <v>24</v>
      </c>
      <c r="E47" s="9" t="s">
        <v>25</v>
      </c>
      <c r="F47" s="10">
        <v>43.8</v>
      </c>
      <c r="G47" s="17"/>
      <c r="H47" s="12"/>
      <c r="I47" s="13">
        <v>35</v>
      </c>
      <c r="J47" s="13">
        <v>4</v>
      </c>
    </row>
    <row r="48" spans="1:10" ht="42" customHeight="1" x14ac:dyDescent="0.15">
      <c r="A48" s="14"/>
      <c r="B48" s="28" t="s">
        <v>30</v>
      </c>
      <c r="C48" s="28"/>
      <c r="D48" s="29"/>
      <c r="E48" s="9" t="s">
        <v>13</v>
      </c>
      <c r="F48" s="10">
        <v>1</v>
      </c>
      <c r="G48" s="11">
        <f>+G49+G59</f>
        <v>0</v>
      </c>
      <c r="H48" s="12"/>
      <c r="I48" s="13">
        <v>36</v>
      </c>
      <c r="J48" s="13">
        <v>2</v>
      </c>
    </row>
    <row r="49" spans="1:10" ht="42" customHeight="1" x14ac:dyDescent="0.15">
      <c r="A49" s="14"/>
      <c r="B49" s="23"/>
      <c r="C49" s="28" t="s">
        <v>31</v>
      </c>
      <c r="D49" s="29"/>
      <c r="E49" s="9" t="s">
        <v>13</v>
      </c>
      <c r="F49" s="10">
        <v>1</v>
      </c>
      <c r="G49" s="11">
        <f>+G50</f>
        <v>0</v>
      </c>
      <c r="H49" s="12"/>
      <c r="I49" s="13">
        <v>37</v>
      </c>
      <c r="J49" s="13">
        <v>3</v>
      </c>
    </row>
    <row r="50" spans="1:10" ht="42" customHeight="1" x14ac:dyDescent="0.15">
      <c r="A50" s="14"/>
      <c r="B50" s="23"/>
      <c r="C50" s="23"/>
      <c r="D50" s="24" t="s">
        <v>32</v>
      </c>
      <c r="E50" s="9" t="s">
        <v>13</v>
      </c>
      <c r="F50" s="10">
        <v>1</v>
      </c>
      <c r="G50" s="11">
        <f>+G51+G52+G53+G54+G55+G56+G57+G58</f>
        <v>0</v>
      </c>
      <c r="H50" s="12"/>
      <c r="I50" s="13">
        <v>38</v>
      </c>
      <c r="J50" s="13">
        <v>4</v>
      </c>
    </row>
    <row r="51" spans="1:10" ht="42" customHeight="1" x14ac:dyDescent="0.15">
      <c r="A51" s="14"/>
      <c r="B51" s="23"/>
      <c r="C51" s="23"/>
      <c r="D51" s="24" t="s">
        <v>64</v>
      </c>
      <c r="E51" s="9" t="s">
        <v>20</v>
      </c>
      <c r="F51" s="10">
        <v>89.7</v>
      </c>
      <c r="G51" s="17"/>
      <c r="H51" s="12"/>
      <c r="I51" s="13">
        <v>39</v>
      </c>
      <c r="J51" s="13">
        <v>4</v>
      </c>
    </row>
    <row r="52" spans="1:10" ht="42" customHeight="1" x14ac:dyDescent="0.15">
      <c r="A52" s="14"/>
      <c r="B52" s="23"/>
      <c r="C52" s="23"/>
      <c r="D52" s="24" t="s">
        <v>65</v>
      </c>
      <c r="E52" s="9" t="s">
        <v>20</v>
      </c>
      <c r="F52" s="10">
        <v>85</v>
      </c>
      <c r="G52" s="17"/>
      <c r="H52" s="12"/>
      <c r="I52" s="13">
        <v>40</v>
      </c>
      <c r="J52" s="13">
        <v>4</v>
      </c>
    </row>
    <row r="53" spans="1:10" ht="42" customHeight="1" x14ac:dyDescent="0.15">
      <c r="A53" s="14"/>
      <c r="B53" s="23"/>
      <c r="C53" s="23"/>
      <c r="D53" s="24" t="s">
        <v>33</v>
      </c>
      <c r="E53" s="9" t="s">
        <v>20</v>
      </c>
      <c r="F53" s="10">
        <v>89.7</v>
      </c>
      <c r="G53" s="17"/>
      <c r="H53" s="12"/>
      <c r="I53" s="13">
        <v>41</v>
      </c>
      <c r="J53" s="13">
        <v>4</v>
      </c>
    </row>
    <row r="54" spans="1:10" ht="42" customHeight="1" x14ac:dyDescent="0.15">
      <c r="A54" s="14"/>
      <c r="B54" s="23"/>
      <c r="C54" s="23"/>
      <c r="D54" s="24" t="s">
        <v>34</v>
      </c>
      <c r="E54" s="9" t="s">
        <v>25</v>
      </c>
      <c r="F54" s="10">
        <v>37.799999999999997</v>
      </c>
      <c r="G54" s="17"/>
      <c r="H54" s="12"/>
      <c r="I54" s="13">
        <v>42</v>
      </c>
      <c r="J54" s="13">
        <v>4</v>
      </c>
    </row>
    <row r="55" spans="1:10" ht="42" customHeight="1" x14ac:dyDescent="0.15">
      <c r="A55" s="14"/>
      <c r="B55" s="23"/>
      <c r="C55" s="23"/>
      <c r="D55" s="24" t="s">
        <v>66</v>
      </c>
      <c r="E55" s="9" t="s">
        <v>20</v>
      </c>
      <c r="F55" s="10">
        <v>0.7</v>
      </c>
      <c r="G55" s="17"/>
      <c r="H55" s="12"/>
      <c r="I55" s="13">
        <v>43</v>
      </c>
      <c r="J55" s="13">
        <v>4</v>
      </c>
    </row>
    <row r="56" spans="1:10" ht="42" customHeight="1" x14ac:dyDescent="0.15">
      <c r="A56" s="14"/>
      <c r="B56" s="23"/>
      <c r="C56" s="23"/>
      <c r="D56" s="24" t="s">
        <v>35</v>
      </c>
      <c r="E56" s="9" t="s">
        <v>36</v>
      </c>
      <c r="F56" s="10">
        <v>160.80000000000001</v>
      </c>
      <c r="G56" s="17"/>
      <c r="H56" s="12"/>
      <c r="I56" s="13">
        <v>44</v>
      </c>
      <c r="J56" s="13">
        <v>4</v>
      </c>
    </row>
    <row r="57" spans="1:10" ht="42" customHeight="1" x14ac:dyDescent="0.15">
      <c r="A57" s="14"/>
      <c r="B57" s="23"/>
      <c r="C57" s="23"/>
      <c r="D57" s="24" t="s">
        <v>67</v>
      </c>
      <c r="E57" s="9" t="s">
        <v>20</v>
      </c>
      <c r="F57" s="10">
        <v>1.2</v>
      </c>
      <c r="G57" s="17"/>
      <c r="H57" s="12"/>
      <c r="I57" s="13">
        <v>45</v>
      </c>
      <c r="J57" s="13">
        <v>4</v>
      </c>
    </row>
    <row r="58" spans="1:10" ht="42" customHeight="1" x14ac:dyDescent="0.15">
      <c r="A58" s="14"/>
      <c r="B58" s="23"/>
      <c r="C58" s="23"/>
      <c r="D58" s="24" t="s">
        <v>68</v>
      </c>
      <c r="E58" s="9" t="s">
        <v>20</v>
      </c>
      <c r="F58" s="10">
        <v>89.7</v>
      </c>
      <c r="G58" s="17"/>
      <c r="H58" s="12"/>
      <c r="I58" s="13">
        <v>46</v>
      </c>
      <c r="J58" s="13">
        <v>4</v>
      </c>
    </row>
    <row r="59" spans="1:10" ht="42" customHeight="1" x14ac:dyDescent="0.15">
      <c r="A59" s="14"/>
      <c r="B59" s="23"/>
      <c r="C59" s="28" t="s">
        <v>37</v>
      </c>
      <c r="D59" s="29"/>
      <c r="E59" s="9" t="s">
        <v>13</v>
      </c>
      <c r="F59" s="10">
        <v>1</v>
      </c>
      <c r="G59" s="11">
        <f>+G60</f>
        <v>0</v>
      </c>
      <c r="H59" s="12"/>
      <c r="I59" s="13">
        <v>47</v>
      </c>
      <c r="J59" s="13">
        <v>3</v>
      </c>
    </row>
    <row r="60" spans="1:10" ht="42" customHeight="1" x14ac:dyDescent="0.15">
      <c r="A60" s="14"/>
      <c r="B60" s="23"/>
      <c r="C60" s="23"/>
      <c r="D60" s="24" t="s">
        <v>32</v>
      </c>
      <c r="E60" s="9" t="s">
        <v>13</v>
      </c>
      <c r="F60" s="10">
        <v>1</v>
      </c>
      <c r="G60" s="11">
        <f>+G61+G62+G63+G64+G65+G66+G67</f>
        <v>0</v>
      </c>
      <c r="H60" s="12"/>
      <c r="I60" s="13">
        <v>48</v>
      </c>
      <c r="J60" s="13">
        <v>4</v>
      </c>
    </row>
    <row r="61" spans="1:10" ht="42" customHeight="1" x14ac:dyDescent="0.15">
      <c r="A61" s="14"/>
      <c r="B61" s="23"/>
      <c r="C61" s="23"/>
      <c r="D61" s="24" t="s">
        <v>69</v>
      </c>
      <c r="E61" s="9" t="s">
        <v>20</v>
      </c>
      <c r="F61" s="10">
        <v>364.3</v>
      </c>
      <c r="G61" s="17"/>
      <c r="H61" s="12"/>
      <c r="I61" s="13">
        <v>49</v>
      </c>
      <c r="J61" s="13">
        <v>4</v>
      </c>
    </row>
    <row r="62" spans="1:10" ht="42" customHeight="1" x14ac:dyDescent="0.15">
      <c r="A62" s="14"/>
      <c r="B62" s="23"/>
      <c r="C62" s="23"/>
      <c r="D62" s="24" t="s">
        <v>65</v>
      </c>
      <c r="E62" s="9" t="s">
        <v>20</v>
      </c>
      <c r="F62" s="10">
        <v>347.2</v>
      </c>
      <c r="G62" s="17"/>
      <c r="H62" s="12"/>
      <c r="I62" s="13">
        <v>50</v>
      </c>
      <c r="J62" s="13">
        <v>4</v>
      </c>
    </row>
    <row r="63" spans="1:10" ht="42" customHeight="1" x14ac:dyDescent="0.15">
      <c r="A63" s="14"/>
      <c r="B63" s="23"/>
      <c r="C63" s="23"/>
      <c r="D63" s="24" t="s">
        <v>33</v>
      </c>
      <c r="E63" s="9" t="s">
        <v>20</v>
      </c>
      <c r="F63" s="10">
        <v>364.3</v>
      </c>
      <c r="G63" s="17"/>
      <c r="H63" s="12"/>
      <c r="I63" s="13">
        <v>51</v>
      </c>
      <c r="J63" s="13">
        <v>4</v>
      </c>
    </row>
    <row r="64" spans="1:10" ht="42" customHeight="1" x14ac:dyDescent="0.15">
      <c r="A64" s="14"/>
      <c r="B64" s="23"/>
      <c r="C64" s="23"/>
      <c r="D64" s="24" t="s">
        <v>34</v>
      </c>
      <c r="E64" s="9" t="s">
        <v>25</v>
      </c>
      <c r="F64" s="10">
        <v>164</v>
      </c>
      <c r="G64" s="17"/>
      <c r="H64" s="12"/>
      <c r="I64" s="13">
        <v>52</v>
      </c>
      <c r="J64" s="13">
        <v>4</v>
      </c>
    </row>
    <row r="65" spans="1:10" ht="42" customHeight="1" x14ac:dyDescent="0.15">
      <c r="A65" s="14"/>
      <c r="B65" s="23"/>
      <c r="C65" s="23"/>
      <c r="D65" s="24" t="s">
        <v>66</v>
      </c>
      <c r="E65" s="9" t="s">
        <v>20</v>
      </c>
      <c r="F65" s="10">
        <v>0.5</v>
      </c>
      <c r="G65" s="17"/>
      <c r="H65" s="12"/>
      <c r="I65" s="13">
        <v>53</v>
      </c>
      <c r="J65" s="13">
        <v>4</v>
      </c>
    </row>
    <row r="66" spans="1:10" ht="42" customHeight="1" x14ac:dyDescent="0.15">
      <c r="A66" s="14"/>
      <c r="B66" s="23"/>
      <c r="C66" s="23"/>
      <c r="D66" s="24" t="s">
        <v>67</v>
      </c>
      <c r="E66" s="9" t="s">
        <v>20</v>
      </c>
      <c r="F66" s="10">
        <v>4.9000000000000004</v>
      </c>
      <c r="G66" s="17"/>
      <c r="H66" s="12"/>
      <c r="I66" s="13">
        <v>54</v>
      </c>
      <c r="J66" s="13">
        <v>4</v>
      </c>
    </row>
    <row r="67" spans="1:10" ht="42" customHeight="1" x14ac:dyDescent="0.15">
      <c r="A67" s="14"/>
      <c r="B67" s="23"/>
      <c r="C67" s="23"/>
      <c r="D67" s="24" t="s">
        <v>70</v>
      </c>
      <c r="E67" s="9" t="s">
        <v>20</v>
      </c>
      <c r="F67" s="10">
        <v>364.3</v>
      </c>
      <c r="G67" s="17"/>
      <c r="H67" s="12"/>
      <c r="I67" s="13">
        <v>55</v>
      </c>
      <c r="J67" s="13">
        <v>4</v>
      </c>
    </row>
    <row r="68" spans="1:10" ht="42" customHeight="1" x14ac:dyDescent="0.15">
      <c r="A68" s="14"/>
      <c r="B68" s="28" t="s">
        <v>38</v>
      </c>
      <c r="C68" s="28"/>
      <c r="D68" s="29"/>
      <c r="E68" s="9" t="s">
        <v>13</v>
      </c>
      <c r="F68" s="10">
        <v>1</v>
      </c>
      <c r="G68" s="11">
        <f>+G69</f>
        <v>0</v>
      </c>
      <c r="H68" s="12"/>
      <c r="I68" s="13">
        <v>56</v>
      </c>
      <c r="J68" s="13">
        <v>2</v>
      </c>
    </row>
    <row r="69" spans="1:10" ht="42" customHeight="1" x14ac:dyDescent="0.15">
      <c r="A69" s="14"/>
      <c r="B69" s="23"/>
      <c r="C69" s="28" t="s">
        <v>39</v>
      </c>
      <c r="D69" s="29"/>
      <c r="E69" s="9" t="s">
        <v>13</v>
      </c>
      <c r="F69" s="10">
        <v>1</v>
      </c>
      <c r="G69" s="11">
        <f>+G70</f>
        <v>0</v>
      </c>
      <c r="H69" s="12"/>
      <c r="I69" s="13">
        <v>57</v>
      </c>
      <c r="J69" s="13">
        <v>3</v>
      </c>
    </row>
    <row r="70" spans="1:10" ht="42" customHeight="1" x14ac:dyDescent="0.15">
      <c r="A70" s="14"/>
      <c r="B70" s="23"/>
      <c r="C70" s="23"/>
      <c r="D70" s="24" t="s">
        <v>39</v>
      </c>
      <c r="E70" s="9" t="s">
        <v>13</v>
      </c>
      <c r="F70" s="10">
        <v>1</v>
      </c>
      <c r="G70" s="11">
        <f>+G71+G72</f>
        <v>0</v>
      </c>
      <c r="H70" s="12"/>
      <c r="I70" s="13">
        <v>58</v>
      </c>
      <c r="J70" s="13">
        <v>4</v>
      </c>
    </row>
    <row r="71" spans="1:10" ht="42" customHeight="1" x14ac:dyDescent="0.15">
      <c r="A71" s="14"/>
      <c r="B71" s="23"/>
      <c r="C71" s="23"/>
      <c r="D71" s="24" t="s">
        <v>71</v>
      </c>
      <c r="E71" s="9" t="s">
        <v>20</v>
      </c>
      <c r="F71" s="10">
        <v>171.4</v>
      </c>
      <c r="G71" s="17"/>
      <c r="H71" s="12"/>
      <c r="I71" s="13">
        <v>59</v>
      </c>
      <c r="J71" s="13">
        <v>4</v>
      </c>
    </row>
    <row r="72" spans="1:10" ht="42" customHeight="1" x14ac:dyDescent="0.15">
      <c r="A72" s="14"/>
      <c r="B72" s="23"/>
      <c r="C72" s="23"/>
      <c r="D72" s="24" t="s">
        <v>72</v>
      </c>
      <c r="E72" s="9" t="s">
        <v>20</v>
      </c>
      <c r="F72" s="10">
        <v>122.9</v>
      </c>
      <c r="G72" s="17"/>
      <c r="H72" s="12"/>
      <c r="I72" s="13">
        <v>60</v>
      </c>
      <c r="J72" s="13">
        <v>4</v>
      </c>
    </row>
    <row r="73" spans="1:10" ht="42" customHeight="1" x14ac:dyDescent="0.15">
      <c r="A73" s="14"/>
      <c r="B73" s="28" t="s">
        <v>40</v>
      </c>
      <c r="C73" s="28"/>
      <c r="D73" s="29"/>
      <c r="E73" s="9" t="s">
        <v>13</v>
      </c>
      <c r="F73" s="10">
        <v>1</v>
      </c>
      <c r="G73" s="11">
        <f>+G74</f>
        <v>0</v>
      </c>
      <c r="H73" s="12"/>
      <c r="I73" s="13">
        <v>61</v>
      </c>
      <c r="J73" s="13">
        <v>2</v>
      </c>
    </row>
    <row r="74" spans="1:10" ht="42" customHeight="1" x14ac:dyDescent="0.15">
      <c r="A74" s="14"/>
      <c r="B74" s="23"/>
      <c r="C74" s="28" t="s">
        <v>40</v>
      </c>
      <c r="D74" s="29"/>
      <c r="E74" s="9" t="s">
        <v>13</v>
      </c>
      <c r="F74" s="10">
        <v>1</v>
      </c>
      <c r="G74" s="11">
        <f>+G75</f>
        <v>0</v>
      </c>
      <c r="H74" s="12"/>
      <c r="I74" s="13">
        <v>62</v>
      </c>
      <c r="J74" s="13">
        <v>3</v>
      </c>
    </row>
    <row r="75" spans="1:10" ht="42" customHeight="1" x14ac:dyDescent="0.15">
      <c r="A75" s="14"/>
      <c r="B75" s="23"/>
      <c r="C75" s="23"/>
      <c r="D75" s="24" t="s">
        <v>40</v>
      </c>
      <c r="E75" s="9" t="s">
        <v>13</v>
      </c>
      <c r="F75" s="10">
        <v>1</v>
      </c>
      <c r="G75" s="11">
        <f>+G76</f>
        <v>0</v>
      </c>
      <c r="H75" s="12"/>
      <c r="I75" s="13">
        <v>63</v>
      </c>
      <c r="J75" s="13">
        <v>4</v>
      </c>
    </row>
    <row r="76" spans="1:10" ht="42" customHeight="1" x14ac:dyDescent="0.15">
      <c r="A76" s="14"/>
      <c r="B76" s="23"/>
      <c r="C76" s="23"/>
      <c r="D76" s="24" t="s">
        <v>41</v>
      </c>
      <c r="E76" s="9" t="s">
        <v>25</v>
      </c>
      <c r="F76" s="10">
        <v>26</v>
      </c>
      <c r="G76" s="17"/>
      <c r="H76" s="12"/>
      <c r="I76" s="13">
        <v>64</v>
      </c>
      <c r="J76" s="13">
        <v>4</v>
      </c>
    </row>
    <row r="77" spans="1:10" ht="42" customHeight="1" x14ac:dyDescent="0.15">
      <c r="A77" s="25" t="s">
        <v>42</v>
      </c>
      <c r="B77" s="26"/>
      <c r="C77" s="26"/>
      <c r="D77" s="27"/>
      <c r="E77" s="9" t="s">
        <v>13</v>
      </c>
      <c r="F77" s="10">
        <v>1</v>
      </c>
      <c r="G77" s="11">
        <f>+G78+G80</f>
        <v>0</v>
      </c>
      <c r="H77" s="12"/>
      <c r="I77" s="13">
        <v>65</v>
      </c>
      <c r="J77" s="13"/>
    </row>
    <row r="78" spans="1:10" ht="42" customHeight="1" x14ac:dyDescent="0.15">
      <c r="A78" s="25" t="s">
        <v>43</v>
      </c>
      <c r="B78" s="26"/>
      <c r="C78" s="26"/>
      <c r="D78" s="27"/>
      <c r="E78" s="9" t="s">
        <v>13</v>
      </c>
      <c r="F78" s="10">
        <v>1</v>
      </c>
      <c r="G78" s="11">
        <f>+G79</f>
        <v>0</v>
      </c>
      <c r="H78" s="12"/>
      <c r="I78" s="13">
        <v>66</v>
      </c>
      <c r="J78" s="13">
        <v>200</v>
      </c>
    </row>
    <row r="79" spans="1:10" ht="42" customHeight="1" x14ac:dyDescent="0.15">
      <c r="A79" s="25" t="s">
        <v>44</v>
      </c>
      <c r="B79" s="26"/>
      <c r="C79" s="26"/>
      <c r="D79" s="27"/>
      <c r="E79" s="9" t="s">
        <v>13</v>
      </c>
      <c r="F79" s="10">
        <v>1</v>
      </c>
      <c r="G79" s="17"/>
      <c r="H79" s="12"/>
      <c r="I79" s="13">
        <v>67</v>
      </c>
      <c r="J79" s="13"/>
    </row>
    <row r="80" spans="1:10" ht="42" customHeight="1" x14ac:dyDescent="0.15">
      <c r="A80" s="25" t="s">
        <v>45</v>
      </c>
      <c r="B80" s="26"/>
      <c r="C80" s="26"/>
      <c r="D80" s="27"/>
      <c r="E80" s="9" t="s">
        <v>13</v>
      </c>
      <c r="F80" s="10">
        <v>1</v>
      </c>
      <c r="G80" s="11">
        <f>+G83</f>
        <v>0</v>
      </c>
      <c r="H80" s="12"/>
      <c r="I80" s="13">
        <v>68</v>
      </c>
      <c r="J80" s="13">
        <v>210</v>
      </c>
    </row>
    <row r="81" spans="1:10" ht="42" customHeight="1" x14ac:dyDescent="0.15">
      <c r="A81" s="22"/>
      <c r="B81" s="48" t="s">
        <v>76</v>
      </c>
      <c r="C81" s="48"/>
      <c r="D81" s="49"/>
      <c r="E81" s="41" t="s">
        <v>13</v>
      </c>
      <c r="F81" s="42">
        <v>1</v>
      </c>
      <c r="G81" s="43"/>
      <c r="H81" s="44"/>
      <c r="I81" s="47"/>
      <c r="J81" s="45"/>
    </row>
    <row r="82" spans="1:10" ht="42" customHeight="1" x14ac:dyDescent="0.15">
      <c r="A82" s="22"/>
      <c r="B82" s="50" t="s">
        <v>77</v>
      </c>
      <c r="C82" s="50"/>
      <c r="D82" s="51"/>
      <c r="E82" s="41" t="s">
        <v>13</v>
      </c>
      <c r="F82" s="42">
        <v>1</v>
      </c>
      <c r="G82" s="43"/>
      <c r="H82" s="44"/>
      <c r="I82" s="47"/>
      <c r="J82" s="45"/>
    </row>
    <row r="83" spans="1:10" ht="42" customHeight="1" x14ac:dyDescent="0.15">
      <c r="A83" s="25" t="s">
        <v>46</v>
      </c>
      <c r="B83" s="26"/>
      <c r="C83" s="26"/>
      <c r="D83" s="27"/>
      <c r="E83" s="9" t="s">
        <v>13</v>
      </c>
      <c r="F83" s="10">
        <v>1</v>
      </c>
      <c r="G83" s="17"/>
      <c r="H83" s="12"/>
      <c r="I83" s="13">
        <v>69</v>
      </c>
      <c r="J83" s="13"/>
    </row>
    <row r="84" spans="1:10" ht="42" customHeight="1" x14ac:dyDescent="0.15">
      <c r="A84" s="25" t="s">
        <v>47</v>
      </c>
      <c r="B84" s="26"/>
      <c r="C84" s="26"/>
      <c r="D84" s="27"/>
      <c r="E84" s="9" t="s">
        <v>13</v>
      </c>
      <c r="F84" s="10">
        <v>1</v>
      </c>
      <c r="G84" s="17"/>
      <c r="H84" s="12"/>
      <c r="I84" s="13">
        <v>70</v>
      </c>
      <c r="J84" s="13">
        <v>220</v>
      </c>
    </row>
    <row r="85" spans="1:10" ht="42" customHeight="1" x14ac:dyDescent="0.15">
      <c r="A85" s="25" t="s">
        <v>48</v>
      </c>
      <c r="B85" s="26"/>
      <c r="C85" s="26"/>
      <c r="D85" s="27"/>
      <c r="E85" s="9" t="s">
        <v>13</v>
      </c>
      <c r="F85" s="10">
        <v>1</v>
      </c>
      <c r="G85" s="11">
        <f>+G10+G84</f>
        <v>0</v>
      </c>
      <c r="H85" s="12"/>
      <c r="I85" s="13">
        <v>71</v>
      </c>
      <c r="J85" s="13">
        <v>30</v>
      </c>
    </row>
    <row r="86" spans="1:10" ht="42" customHeight="1" x14ac:dyDescent="0.15">
      <c r="A86" s="30" t="s">
        <v>49</v>
      </c>
      <c r="B86" s="31"/>
      <c r="C86" s="31"/>
      <c r="D86" s="32"/>
      <c r="E86" s="18" t="s">
        <v>50</v>
      </c>
      <c r="F86" s="19" t="s">
        <v>50</v>
      </c>
      <c r="G86" s="20">
        <f>G85</f>
        <v>0</v>
      </c>
      <c r="I86" s="21">
        <v>72</v>
      </c>
      <c r="J86" s="21">
        <v>90</v>
      </c>
    </row>
    <row r="87" spans="1:10" ht="42" customHeight="1" x14ac:dyDescent="0.15"/>
    <row r="88" spans="1:10" ht="42" customHeight="1" x14ac:dyDescent="0.15"/>
  </sheetData>
  <sheetProtection algorithmName="SHA-512" hashValue="In+UeQfBezDRkjO2DryNgNWT7Kcw6koDrEibsBsY2BXZWwVZxpR2fApHAw8ariYFkK4CxGsFYjWKcdCv5+5n3w==" saltValue="uXaEA69WZz/mYqwdAOBnSQ==" spinCount="100000" sheet="1" objects="1" scenarios="1"/>
  <mergeCells count="33">
    <mergeCell ref="B11:D11"/>
    <mergeCell ref="B13:D13"/>
    <mergeCell ref="B14:D14"/>
    <mergeCell ref="B81:D81"/>
    <mergeCell ref="B82:D82"/>
    <mergeCell ref="A86:D86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5:D25"/>
    <mergeCell ref="C33:D33"/>
    <mergeCell ref="B48:D48"/>
    <mergeCell ref="C49:D49"/>
    <mergeCell ref="C59:D59"/>
    <mergeCell ref="B68:D68"/>
    <mergeCell ref="C69:D69"/>
    <mergeCell ref="B73:D73"/>
    <mergeCell ref="C74:D74"/>
    <mergeCell ref="A84:D84"/>
    <mergeCell ref="A85:D85"/>
    <mergeCell ref="A77:D77"/>
    <mergeCell ref="A78:D78"/>
    <mergeCell ref="A79:D79"/>
    <mergeCell ref="A80:D80"/>
    <mergeCell ref="A83:D8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hashimoto shouma</cp:lastModifiedBy>
  <cp:lastPrinted>2026-06-04T05:40:32Z</cp:lastPrinted>
  <dcterms:created xsi:type="dcterms:W3CDTF">2014-01-09T08:55:00Z</dcterms:created>
  <dcterms:modified xsi:type="dcterms:W3CDTF">2026-06-04T05:44:43Z</dcterms:modified>
</cp:coreProperties>
</file>